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15" windowWidth="15480" windowHeight="9345" tabRatio="325" activeTab="0"/>
  </bookViews>
  <sheets>
    <sheet name="Wyniki próby" sheetId="1" r:id="rId1"/>
  </sheets>
  <definedNames>
    <definedName name="_xlnm.Print_Titles" localSheetId="0">'Wyniki próby'!$D:$E</definedName>
  </definedNames>
  <calcPr fullCalcOnLoad="1"/>
</workbook>
</file>

<file path=xl/sharedStrings.xml><?xml version="1.0" encoding="utf-8"?>
<sst xmlns="http://schemas.openxmlformats.org/spreadsheetml/2006/main" count="180" uniqueCount="133">
  <si>
    <t>Pochodzenie</t>
  </si>
  <si>
    <t>Data urodzenia</t>
  </si>
  <si>
    <t>Hodowca</t>
  </si>
  <si>
    <t>Właściciel</t>
  </si>
  <si>
    <t>I dzień</t>
  </si>
  <si>
    <t>próba na czworoboku</t>
  </si>
  <si>
    <t>próba szybkości w kłusie</t>
  </si>
  <si>
    <t>czas</t>
  </si>
  <si>
    <t>II dzień</t>
  </si>
  <si>
    <t>próba wytrzymałości</t>
  </si>
  <si>
    <t>ruszanie</t>
  </si>
  <si>
    <t>próba szybkości w stępie</t>
  </si>
  <si>
    <t>tętno</t>
  </si>
  <si>
    <t>oddechy</t>
  </si>
  <si>
    <t>różnica</t>
  </si>
  <si>
    <t>suma różnic</t>
  </si>
  <si>
    <t>pkt czworo-bokowe</t>
  </si>
  <si>
    <t>pkt bonifik.</t>
  </si>
  <si>
    <t>spoczy-nkowe</t>
  </si>
  <si>
    <t>wysił-kowe</t>
  </si>
  <si>
    <t>ocena lekarza weterynarii</t>
  </si>
  <si>
    <t>ocena kierownika ZT</t>
  </si>
  <si>
    <t>SUMA</t>
  </si>
  <si>
    <t>Lp.</t>
  </si>
  <si>
    <t>OCENA</t>
  </si>
  <si>
    <t>bdb</t>
  </si>
  <si>
    <t>db</t>
  </si>
  <si>
    <t>Numer paszportu</t>
  </si>
  <si>
    <t>Bonitacja</t>
  </si>
  <si>
    <t>Nazwa klaczy</t>
  </si>
  <si>
    <t xml:space="preserve">Komisja Sędziowska: </t>
  </si>
  <si>
    <t>Janusz Lawin</t>
  </si>
  <si>
    <t>Piotr Helon</t>
  </si>
  <si>
    <t>Maciej Wyszomirski</t>
  </si>
  <si>
    <t>Próba dzielności klaczy rasy śląskiej      Książ 23-24.04.2010 r.</t>
  </si>
  <si>
    <t>Roksi</t>
  </si>
  <si>
    <t>Melissa</t>
  </si>
  <si>
    <t>Begi</t>
  </si>
  <si>
    <t>Zaleta</t>
  </si>
  <si>
    <t xml:space="preserve">Diora </t>
  </si>
  <si>
    <t>La Vien</t>
  </si>
  <si>
    <t>Niagara</t>
  </si>
  <si>
    <t>Toskania</t>
  </si>
  <si>
    <t>Bawarka</t>
  </si>
  <si>
    <t>Princessa</t>
  </si>
  <si>
    <t>Idea</t>
  </si>
  <si>
    <t>Bazylia</t>
  </si>
  <si>
    <t>Albania</t>
  </si>
  <si>
    <t>Ibiza</t>
  </si>
  <si>
    <t>Renoma</t>
  </si>
  <si>
    <t>Borka</t>
  </si>
  <si>
    <t>Bona</t>
  </si>
  <si>
    <t>616008660557405</t>
  </si>
  <si>
    <t>616008540051307</t>
  </si>
  <si>
    <t>616008690001806</t>
  </si>
  <si>
    <t>616008690017407</t>
  </si>
  <si>
    <t>616008670026507</t>
  </si>
  <si>
    <t>616008691180807</t>
  </si>
  <si>
    <t>616008540049807</t>
  </si>
  <si>
    <t>616008660962407</t>
  </si>
  <si>
    <t>616008670026207</t>
  </si>
  <si>
    <t>616008670076307</t>
  </si>
  <si>
    <t>616008670047807</t>
  </si>
  <si>
    <t>616008590024407</t>
  </si>
  <si>
    <t>616008670148406</t>
  </si>
  <si>
    <t>616008670078107</t>
  </si>
  <si>
    <t>616008550064107</t>
  </si>
  <si>
    <t>616008670078807</t>
  </si>
  <si>
    <t>616008670005407</t>
  </si>
  <si>
    <t>616008670005507</t>
  </si>
  <si>
    <t>Dąbkowski Piotr</t>
  </si>
  <si>
    <t>Komandera Krzysztof</t>
  </si>
  <si>
    <t>Dendera Konrad</t>
  </si>
  <si>
    <t>Sołtysek Gerard</t>
  </si>
  <si>
    <t>Borys Ryszard</t>
  </si>
  <si>
    <t>Stolarski Jacek</t>
  </si>
  <si>
    <t>Bogacz Leszek</t>
  </si>
  <si>
    <t>Guzanowski Waldemar</t>
  </si>
  <si>
    <t>Śmichura Dariusz</t>
  </si>
  <si>
    <t>Bram Józef</t>
  </si>
  <si>
    <t>Jarmuż Mirosław</t>
  </si>
  <si>
    <t>Stado Książ</t>
  </si>
  <si>
    <t>Wójtowicz Jan</t>
  </si>
  <si>
    <t>Borecki Piotr</t>
  </si>
  <si>
    <t>Ostrowska Ewa</t>
  </si>
  <si>
    <t>Proksza Gerard</t>
  </si>
  <si>
    <t>Marciniak Marek</t>
  </si>
  <si>
    <t>Bram Rafał</t>
  </si>
  <si>
    <t>Michalak Katarzyna</t>
  </si>
  <si>
    <t>Musialik Krzysztof</t>
  </si>
  <si>
    <t>14-4-14-7-7-7-8-7-14=82</t>
  </si>
  <si>
    <t>14-4-13-6-7-7-8-7-14=80</t>
  </si>
  <si>
    <t>14-4-13-7-7-7-7-8-13=80</t>
  </si>
  <si>
    <t>14-4-14-7-7-7-7-8-13=81</t>
  </si>
  <si>
    <t>13-4-14-6-7-6-7-7-14=78</t>
  </si>
  <si>
    <t>14-4-13-7-7-7-7-7-13=79</t>
  </si>
  <si>
    <t>14-4-13-7-6-7-8-7-13=79</t>
  </si>
  <si>
    <t>14-3-14-7-7-7-7-8-14=81</t>
  </si>
  <si>
    <t>14-4-14-7-7-7-7-8-14=82</t>
  </si>
  <si>
    <t>14-4-14-6-6-6-7-8-14=79</t>
  </si>
  <si>
    <t>14-4-13-7-7-7-7-8-14=81</t>
  </si>
  <si>
    <t>13-4-14-7-6-6-7-7-13=77</t>
  </si>
  <si>
    <t>14-4-14-7-7-6-6-7-14=79</t>
  </si>
  <si>
    <t>13-4-13-6-6-7-7-8-13=77</t>
  </si>
  <si>
    <t>14-4-14-6-7-7-7-7-14=80</t>
  </si>
  <si>
    <t>Megi</t>
  </si>
  <si>
    <t>Lokan - Regencja/Rolant</t>
  </si>
  <si>
    <t>Subiekt - Mona/Mindanao</t>
  </si>
  <si>
    <t>Hutor - Biza/Elegant</t>
  </si>
  <si>
    <t>Hutor - Zafira/Jogurt</t>
  </si>
  <si>
    <t>Bulwar - Diana/Pardon</t>
  </si>
  <si>
    <t>Balet - Mika/Port</t>
  </si>
  <si>
    <t>Łunnik - Lanseria/Locarno</t>
  </si>
  <si>
    <t>Arbiter - Nereida/Evento</t>
  </si>
  <si>
    <t>Rapid - Tomyra/Boy</t>
  </si>
  <si>
    <t>Rapid - Bylina/Burbiton</t>
  </si>
  <si>
    <t>Halat - Baletka/Borg</t>
  </si>
  <si>
    <t>Nomen - Abisynia/Jogurt</t>
  </si>
  <si>
    <t>Burgund - Italia/Dekameron</t>
  </si>
  <si>
    <t>Halat - Perkunia/Junior</t>
  </si>
  <si>
    <t>Rak - Imperia/Impet</t>
  </si>
  <si>
    <t>Nomen - Reginka/Butanol</t>
  </si>
  <si>
    <t>Tramer - Baletka/Szwadron</t>
  </si>
  <si>
    <t>Tramer - Brenda/Probus</t>
  </si>
  <si>
    <t>Ocena Kierownika                              Zakładu Treningowego</t>
  </si>
  <si>
    <t>dst</t>
  </si>
  <si>
    <t>2-3</t>
  </si>
  <si>
    <t>15-16</t>
  </si>
  <si>
    <t>charakter i zachowanie</t>
  </si>
  <si>
    <t>przydatność do zaprzęgu</t>
  </si>
  <si>
    <t>zdrowie i wykorzystanie paszy</t>
  </si>
  <si>
    <t>stęp w zaprzęgu</t>
  </si>
  <si>
    <t>kłus w zaprzegu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</si>
</sst>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:mm;@"/>
  </numFmts>
  <fonts count="2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b/>
      <sz val="16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2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textRotation="90" wrapText="1"/>
    </xf>
    <xf numFmtId="2" fontId="7" fillId="0" borderId="44" xfId="0" applyNumberFormat="1" applyFont="1" applyFill="1" applyBorder="1" applyAlignment="1">
      <alignment horizontal="center" vertical="center" textRotation="90" wrapText="1"/>
    </xf>
    <xf numFmtId="2" fontId="7" fillId="0" borderId="45" xfId="0" applyNumberFormat="1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D1">
      <selection activeCell="J30" sqref="J30"/>
    </sheetView>
  </sheetViews>
  <sheetFormatPr defaultColWidth="9.140625" defaultRowHeight="12.75"/>
  <cols>
    <col min="1" max="2" width="4.7109375" style="3" hidden="1" customWidth="1"/>
    <col min="3" max="3" width="5.421875" style="3" hidden="1" customWidth="1"/>
    <col min="4" max="4" width="5.7109375" style="7" customWidth="1"/>
    <col min="5" max="5" width="15.7109375" style="33" customWidth="1"/>
    <col min="6" max="6" width="19.7109375" style="7" customWidth="1"/>
    <col min="7" max="7" width="27.7109375" style="8" customWidth="1"/>
    <col min="8" max="8" width="13.7109375" style="30" customWidth="1"/>
    <col min="9" max="11" width="23.7109375" style="8" customWidth="1"/>
    <col min="12" max="12" width="8.7109375" style="11" customWidth="1"/>
    <col min="13" max="13" width="5.7109375" style="11" customWidth="1"/>
    <col min="14" max="14" width="6.7109375" style="37" customWidth="1"/>
    <col min="15" max="27" width="6.7109375" style="11" customWidth="1"/>
    <col min="28" max="29" width="6.28125" style="11" customWidth="1"/>
    <col min="30" max="30" width="8.7109375" style="41" customWidth="1"/>
    <col min="31" max="31" width="5.7109375" style="37" customWidth="1"/>
    <col min="32" max="36" width="5.7109375" style="3" customWidth="1"/>
    <col min="37" max="37" width="7.7109375" style="3" customWidth="1"/>
    <col min="38" max="39" width="5.7109375" style="3" customWidth="1"/>
    <col min="40" max="16384" width="9.140625" style="3" customWidth="1"/>
  </cols>
  <sheetData>
    <row r="1" spans="5:31" s="25" customFormat="1" ht="18">
      <c r="E1" s="24"/>
      <c r="F1" s="111" t="s">
        <v>34</v>
      </c>
      <c r="G1" s="112"/>
      <c r="H1" s="112"/>
      <c r="I1" s="112"/>
      <c r="J1" s="24"/>
      <c r="K1" s="24"/>
      <c r="L1" s="98"/>
      <c r="M1" s="98"/>
      <c r="N1" s="44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9"/>
      <c r="AE1" s="44"/>
    </row>
    <row r="2" spans="32:34" ht="5.25" customHeight="1" thickBot="1">
      <c r="AF2" s="11"/>
      <c r="AG2" s="11"/>
      <c r="AH2" s="11"/>
    </row>
    <row r="3" spans="4:39" s="2" customFormat="1" ht="39" customHeight="1" thickBot="1">
      <c r="D3" s="26" t="s">
        <v>23</v>
      </c>
      <c r="E3" s="27" t="s">
        <v>29</v>
      </c>
      <c r="F3" s="27" t="s">
        <v>27</v>
      </c>
      <c r="G3" s="27" t="s">
        <v>0</v>
      </c>
      <c r="H3" s="31" t="s">
        <v>1</v>
      </c>
      <c r="I3" s="27" t="s">
        <v>2</v>
      </c>
      <c r="J3" s="27" t="s">
        <v>3</v>
      </c>
      <c r="K3" s="28" t="s">
        <v>28</v>
      </c>
      <c r="L3" s="120" t="s">
        <v>4</v>
      </c>
      <c r="M3" s="121"/>
      <c r="N3" s="121"/>
      <c r="O3" s="122"/>
      <c r="P3" s="123" t="s">
        <v>8</v>
      </c>
      <c r="Q3" s="124"/>
      <c r="R3" s="124"/>
      <c r="S3" s="124"/>
      <c r="T3" s="124"/>
      <c r="U3" s="125"/>
      <c r="V3" s="123" t="s">
        <v>20</v>
      </c>
      <c r="W3" s="124"/>
      <c r="X3" s="124"/>
      <c r="Y3" s="124"/>
      <c r="Z3" s="124"/>
      <c r="AA3" s="124"/>
      <c r="AB3" s="124"/>
      <c r="AC3" s="125"/>
      <c r="AD3" s="42" t="s">
        <v>21</v>
      </c>
      <c r="AE3" s="137" t="s">
        <v>22</v>
      </c>
      <c r="AF3" s="128" t="s">
        <v>24</v>
      </c>
      <c r="AG3" s="47"/>
      <c r="AH3" s="47"/>
      <c r="AI3" s="140" t="s">
        <v>124</v>
      </c>
      <c r="AJ3" s="141"/>
      <c r="AK3" s="141"/>
      <c r="AL3" s="141"/>
      <c r="AM3" s="142"/>
    </row>
    <row r="4" spans="4:39" s="1" customFormat="1" ht="25.5" customHeight="1">
      <c r="D4" s="4"/>
      <c r="E4" s="34"/>
      <c r="F4" s="4"/>
      <c r="G4" s="5"/>
      <c r="H4" s="32"/>
      <c r="I4" s="5"/>
      <c r="J4" s="5"/>
      <c r="K4" s="5"/>
      <c r="L4" s="126" t="s">
        <v>5</v>
      </c>
      <c r="M4" s="127"/>
      <c r="N4" s="118" t="s">
        <v>6</v>
      </c>
      <c r="O4" s="119"/>
      <c r="P4" s="113" t="s">
        <v>9</v>
      </c>
      <c r="Q4" s="114"/>
      <c r="R4" s="115"/>
      <c r="S4" s="116" t="s">
        <v>11</v>
      </c>
      <c r="T4" s="114"/>
      <c r="U4" s="117"/>
      <c r="V4" s="113" t="s">
        <v>12</v>
      </c>
      <c r="W4" s="114"/>
      <c r="X4" s="115"/>
      <c r="Y4" s="116" t="s">
        <v>13</v>
      </c>
      <c r="Z4" s="114"/>
      <c r="AA4" s="115"/>
      <c r="AB4" s="131" t="s">
        <v>15</v>
      </c>
      <c r="AC4" s="133" t="s">
        <v>17</v>
      </c>
      <c r="AD4" s="135" t="s">
        <v>17</v>
      </c>
      <c r="AE4" s="138"/>
      <c r="AF4" s="129"/>
      <c r="AG4" s="47"/>
      <c r="AH4" s="47"/>
      <c r="AI4" s="143" t="s">
        <v>128</v>
      </c>
      <c r="AJ4" s="145" t="s">
        <v>129</v>
      </c>
      <c r="AK4" s="145" t="s">
        <v>130</v>
      </c>
      <c r="AL4" s="145" t="s">
        <v>131</v>
      </c>
      <c r="AM4" s="147" t="s">
        <v>132</v>
      </c>
    </row>
    <row r="5" spans="4:39" s="1" customFormat="1" ht="26.25" thickBot="1">
      <c r="D5" s="4"/>
      <c r="E5" s="34"/>
      <c r="F5" s="4"/>
      <c r="G5" s="5"/>
      <c r="H5" s="32"/>
      <c r="I5" s="5"/>
      <c r="J5" s="5"/>
      <c r="K5" s="5"/>
      <c r="L5" s="100" t="s">
        <v>16</v>
      </c>
      <c r="M5" s="13" t="s">
        <v>17</v>
      </c>
      <c r="N5" s="9" t="s">
        <v>7</v>
      </c>
      <c r="O5" s="14" t="s">
        <v>17</v>
      </c>
      <c r="P5" s="100" t="s">
        <v>7</v>
      </c>
      <c r="Q5" s="13" t="s">
        <v>17</v>
      </c>
      <c r="R5" s="13" t="s">
        <v>10</v>
      </c>
      <c r="S5" s="13" t="s">
        <v>7</v>
      </c>
      <c r="T5" s="13" t="s">
        <v>17</v>
      </c>
      <c r="U5" s="14" t="s">
        <v>10</v>
      </c>
      <c r="V5" s="100" t="s">
        <v>18</v>
      </c>
      <c r="W5" s="13" t="s">
        <v>19</v>
      </c>
      <c r="X5" s="15" t="s">
        <v>14</v>
      </c>
      <c r="Y5" s="13" t="s">
        <v>18</v>
      </c>
      <c r="Z5" s="13" t="s">
        <v>19</v>
      </c>
      <c r="AA5" s="15" t="s">
        <v>14</v>
      </c>
      <c r="AB5" s="132"/>
      <c r="AC5" s="134"/>
      <c r="AD5" s="136"/>
      <c r="AE5" s="139"/>
      <c r="AF5" s="130"/>
      <c r="AG5" s="47"/>
      <c r="AH5" s="47"/>
      <c r="AI5" s="144"/>
      <c r="AJ5" s="146"/>
      <c r="AK5" s="146"/>
      <c r="AL5" s="146"/>
      <c r="AM5" s="148"/>
    </row>
    <row r="6" spans="4:34" s="1" customFormat="1" ht="5.25" customHeight="1" thickBot="1">
      <c r="D6" s="4"/>
      <c r="E6" s="34"/>
      <c r="F6" s="4"/>
      <c r="G6" s="5"/>
      <c r="H6" s="32"/>
      <c r="I6" s="5"/>
      <c r="J6" s="23"/>
      <c r="K6" s="23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6"/>
      <c r="AA6" s="18"/>
      <c r="AB6" s="19"/>
      <c r="AC6" s="19"/>
      <c r="AD6" s="43"/>
      <c r="AE6" s="38"/>
      <c r="AF6" s="12"/>
      <c r="AG6" s="12"/>
      <c r="AH6" s="12"/>
    </row>
    <row r="7" spans="1:39" ht="19.5" customHeight="1">
      <c r="A7" s="3">
        <v>17</v>
      </c>
      <c r="B7" s="3">
        <v>3</v>
      </c>
      <c r="C7" s="3">
        <v>11</v>
      </c>
      <c r="D7" s="86">
        <v>1</v>
      </c>
      <c r="E7" s="68" t="s">
        <v>44</v>
      </c>
      <c r="F7" s="69" t="s">
        <v>62</v>
      </c>
      <c r="G7" s="29" t="s">
        <v>119</v>
      </c>
      <c r="H7" s="70">
        <v>39149</v>
      </c>
      <c r="I7" s="71" t="s">
        <v>79</v>
      </c>
      <c r="J7" s="71" t="s">
        <v>79</v>
      </c>
      <c r="K7" s="72" t="s">
        <v>99</v>
      </c>
      <c r="L7" s="101">
        <v>38</v>
      </c>
      <c r="M7" s="102">
        <v>7.5</v>
      </c>
      <c r="N7" s="83">
        <v>0.12708333333333333</v>
      </c>
      <c r="O7" s="39">
        <v>6.75</v>
      </c>
      <c r="P7" s="36">
        <v>0.6173611111111111</v>
      </c>
      <c r="Q7" s="20">
        <v>15</v>
      </c>
      <c r="R7" s="20">
        <v>5</v>
      </c>
      <c r="S7" s="36">
        <v>0.175</v>
      </c>
      <c r="T7" s="20">
        <v>9</v>
      </c>
      <c r="U7" s="20">
        <v>5</v>
      </c>
      <c r="V7" s="20">
        <v>38</v>
      </c>
      <c r="W7" s="20">
        <v>46</v>
      </c>
      <c r="X7" s="20">
        <f>W7-V7</f>
        <v>8</v>
      </c>
      <c r="Y7" s="20">
        <v>22</v>
      </c>
      <c r="Z7" s="20">
        <v>26</v>
      </c>
      <c r="AA7" s="20">
        <f aca="true" t="shared" si="0" ref="AA7:AA23">Z7-Y7</f>
        <v>4</v>
      </c>
      <c r="AB7" s="20">
        <f aca="true" t="shared" si="1" ref="AB7:AB24">X7+AA7</f>
        <v>12</v>
      </c>
      <c r="AC7" s="20">
        <v>4</v>
      </c>
      <c r="AD7" s="103">
        <f aca="true" t="shared" si="2" ref="AD7:AD24">SUM(AI7:AM7)</f>
        <v>31</v>
      </c>
      <c r="AE7" s="95">
        <f aca="true" t="shared" si="3" ref="AE7:AE24">M7+O7+Q7+R7+T7+U7+AC7+AD7</f>
        <v>83.25</v>
      </c>
      <c r="AF7" s="91" t="s">
        <v>25</v>
      </c>
      <c r="AG7" s="18"/>
      <c r="AH7" s="18"/>
      <c r="AI7" s="49">
        <v>10</v>
      </c>
      <c r="AJ7" s="20">
        <v>8</v>
      </c>
      <c r="AK7" s="20">
        <v>4.5</v>
      </c>
      <c r="AL7" s="20">
        <v>4.5</v>
      </c>
      <c r="AM7" s="21">
        <v>4</v>
      </c>
    </row>
    <row r="8" spans="1:39" ht="19.5" customHeight="1">
      <c r="A8" s="3">
        <v>1</v>
      </c>
      <c r="B8" s="3">
        <v>4</v>
      </c>
      <c r="C8" s="3">
        <v>16</v>
      </c>
      <c r="D8" s="89" t="s">
        <v>126</v>
      </c>
      <c r="E8" s="58" t="s">
        <v>49</v>
      </c>
      <c r="F8" s="59" t="s">
        <v>67</v>
      </c>
      <c r="G8" s="6" t="s">
        <v>121</v>
      </c>
      <c r="H8" s="60">
        <v>39141</v>
      </c>
      <c r="I8" s="61" t="s">
        <v>81</v>
      </c>
      <c r="J8" s="61" t="s">
        <v>80</v>
      </c>
      <c r="K8" s="73" t="s">
        <v>98</v>
      </c>
      <c r="L8" s="104">
        <v>38</v>
      </c>
      <c r="M8" s="105">
        <v>7.5</v>
      </c>
      <c r="N8" s="84">
        <v>0.13333333333333333</v>
      </c>
      <c r="O8" s="40">
        <v>4.5</v>
      </c>
      <c r="P8" s="35">
        <v>0.5972222222222222</v>
      </c>
      <c r="Q8" s="10">
        <v>15</v>
      </c>
      <c r="R8" s="10">
        <v>5</v>
      </c>
      <c r="S8" s="35">
        <v>0.18125</v>
      </c>
      <c r="T8" s="10">
        <v>7</v>
      </c>
      <c r="U8" s="10">
        <v>5</v>
      </c>
      <c r="V8" s="10">
        <v>41</v>
      </c>
      <c r="W8" s="10">
        <v>36</v>
      </c>
      <c r="X8" s="10">
        <v>0</v>
      </c>
      <c r="Y8" s="10">
        <v>12</v>
      </c>
      <c r="Z8" s="10">
        <v>18</v>
      </c>
      <c r="AA8" s="10">
        <f t="shared" si="0"/>
        <v>6</v>
      </c>
      <c r="AB8" s="10">
        <f t="shared" si="1"/>
        <v>6</v>
      </c>
      <c r="AC8" s="10">
        <v>5</v>
      </c>
      <c r="AD8" s="106">
        <f t="shared" si="2"/>
        <v>34</v>
      </c>
      <c r="AE8" s="96">
        <f t="shared" si="3"/>
        <v>83</v>
      </c>
      <c r="AF8" s="92" t="s">
        <v>25</v>
      </c>
      <c r="AI8" s="56">
        <v>10</v>
      </c>
      <c r="AJ8" s="53">
        <v>9.5</v>
      </c>
      <c r="AK8" s="53">
        <v>5</v>
      </c>
      <c r="AL8" s="53">
        <v>4.5</v>
      </c>
      <c r="AM8" s="57">
        <v>5</v>
      </c>
    </row>
    <row r="9" spans="1:39" ht="19.5" customHeight="1">
      <c r="A9" s="3">
        <v>4</v>
      </c>
      <c r="B9" s="3">
        <v>8</v>
      </c>
      <c r="C9" s="3">
        <v>8</v>
      </c>
      <c r="D9" s="89" t="s">
        <v>126</v>
      </c>
      <c r="E9" s="58" t="s">
        <v>41</v>
      </c>
      <c r="F9" s="59" t="s">
        <v>59</v>
      </c>
      <c r="G9" s="6" t="s">
        <v>113</v>
      </c>
      <c r="H9" s="60">
        <v>39185</v>
      </c>
      <c r="I9" s="61" t="s">
        <v>77</v>
      </c>
      <c r="J9" s="61" t="s">
        <v>77</v>
      </c>
      <c r="K9" s="73" t="s">
        <v>96</v>
      </c>
      <c r="L9" s="104">
        <v>39</v>
      </c>
      <c r="M9" s="105">
        <v>7.5</v>
      </c>
      <c r="N9" s="84">
        <v>0.1361111111111111</v>
      </c>
      <c r="O9" s="40">
        <v>3.5</v>
      </c>
      <c r="P9" s="35">
        <v>0.6138888888888888</v>
      </c>
      <c r="Q9" s="10">
        <v>15</v>
      </c>
      <c r="R9" s="10">
        <v>5</v>
      </c>
      <c r="S9" s="35">
        <v>0.17569444444444446</v>
      </c>
      <c r="T9" s="10">
        <v>9</v>
      </c>
      <c r="U9" s="10">
        <v>5</v>
      </c>
      <c r="V9" s="10">
        <v>48</v>
      </c>
      <c r="W9" s="10">
        <v>46</v>
      </c>
      <c r="X9" s="10">
        <v>0</v>
      </c>
      <c r="Y9" s="10">
        <v>14</v>
      </c>
      <c r="Z9" s="10">
        <v>24</v>
      </c>
      <c r="AA9" s="10">
        <f t="shared" si="0"/>
        <v>10</v>
      </c>
      <c r="AB9" s="10">
        <f t="shared" si="1"/>
        <v>10</v>
      </c>
      <c r="AC9" s="10">
        <v>5</v>
      </c>
      <c r="AD9" s="106">
        <f t="shared" si="2"/>
        <v>33</v>
      </c>
      <c r="AE9" s="96">
        <f t="shared" si="3"/>
        <v>83</v>
      </c>
      <c r="AF9" s="93" t="s">
        <v>25</v>
      </c>
      <c r="AG9" s="18"/>
      <c r="AH9" s="18"/>
      <c r="AI9" s="50">
        <v>10</v>
      </c>
      <c r="AJ9" s="10">
        <v>9</v>
      </c>
      <c r="AK9" s="10">
        <v>4.5</v>
      </c>
      <c r="AL9" s="10">
        <v>5</v>
      </c>
      <c r="AM9" s="22">
        <v>4.5</v>
      </c>
    </row>
    <row r="10" spans="1:39" ht="19.5" customHeight="1">
      <c r="A10" s="3">
        <v>16</v>
      </c>
      <c r="B10" s="3">
        <v>12</v>
      </c>
      <c r="C10" s="3">
        <v>5</v>
      </c>
      <c r="D10" s="90">
        <v>4</v>
      </c>
      <c r="E10" s="58" t="s">
        <v>39</v>
      </c>
      <c r="F10" s="59" t="s">
        <v>56</v>
      </c>
      <c r="G10" s="6" t="s">
        <v>110</v>
      </c>
      <c r="H10" s="60">
        <v>39190</v>
      </c>
      <c r="I10" s="61" t="s">
        <v>74</v>
      </c>
      <c r="J10" s="61" t="s">
        <v>74</v>
      </c>
      <c r="K10" s="73" t="s">
        <v>94</v>
      </c>
      <c r="L10" s="104">
        <v>42</v>
      </c>
      <c r="M10" s="105">
        <v>8.5</v>
      </c>
      <c r="N10" s="84">
        <v>0.13333333333333333</v>
      </c>
      <c r="O10" s="40">
        <v>4.5</v>
      </c>
      <c r="P10" s="35">
        <v>0.6152777777777778</v>
      </c>
      <c r="Q10" s="10">
        <v>15</v>
      </c>
      <c r="R10" s="10">
        <v>5</v>
      </c>
      <c r="S10" s="35">
        <v>0.17361111111111113</v>
      </c>
      <c r="T10" s="10">
        <v>10</v>
      </c>
      <c r="U10" s="10">
        <v>5</v>
      </c>
      <c r="V10" s="10">
        <v>44</v>
      </c>
      <c r="W10" s="10">
        <v>54</v>
      </c>
      <c r="X10" s="10">
        <f aca="true" t="shared" si="4" ref="X10:X24">W10-V10</f>
        <v>10</v>
      </c>
      <c r="Y10" s="10">
        <v>14</v>
      </c>
      <c r="Z10" s="10">
        <v>20</v>
      </c>
      <c r="AA10" s="10">
        <f t="shared" si="0"/>
        <v>6</v>
      </c>
      <c r="AB10" s="10">
        <f t="shared" si="1"/>
        <v>16</v>
      </c>
      <c r="AC10" s="10">
        <v>4</v>
      </c>
      <c r="AD10" s="106">
        <f t="shared" si="2"/>
        <v>29</v>
      </c>
      <c r="AE10" s="96">
        <f t="shared" si="3"/>
        <v>81</v>
      </c>
      <c r="AF10" s="93" t="s">
        <v>25</v>
      </c>
      <c r="AG10" s="18"/>
      <c r="AH10" s="18"/>
      <c r="AI10" s="50">
        <v>8</v>
      </c>
      <c r="AJ10" s="10">
        <v>8</v>
      </c>
      <c r="AK10" s="10">
        <v>4.5</v>
      </c>
      <c r="AL10" s="10">
        <v>4.5</v>
      </c>
      <c r="AM10" s="22">
        <v>4</v>
      </c>
    </row>
    <row r="11" spans="1:39" ht="19.5" customHeight="1">
      <c r="A11" s="3">
        <v>14</v>
      </c>
      <c r="B11" s="3">
        <v>11</v>
      </c>
      <c r="C11" s="3">
        <v>18</v>
      </c>
      <c r="D11" s="87">
        <v>5</v>
      </c>
      <c r="E11" s="58" t="s">
        <v>51</v>
      </c>
      <c r="F11" s="59" t="s">
        <v>69</v>
      </c>
      <c r="G11" s="6" t="s">
        <v>123</v>
      </c>
      <c r="H11" s="60">
        <v>39166</v>
      </c>
      <c r="I11" s="65" t="s">
        <v>83</v>
      </c>
      <c r="J11" s="65" t="s">
        <v>89</v>
      </c>
      <c r="K11" s="73" t="s">
        <v>103</v>
      </c>
      <c r="L11" s="104">
        <v>36</v>
      </c>
      <c r="M11" s="105">
        <v>7</v>
      </c>
      <c r="N11" s="84">
        <v>0.13472222222222222</v>
      </c>
      <c r="O11" s="40">
        <v>4</v>
      </c>
      <c r="P11" s="35">
        <v>0.6138888888888888</v>
      </c>
      <c r="Q11" s="10">
        <v>15</v>
      </c>
      <c r="R11" s="10">
        <v>5</v>
      </c>
      <c r="S11" s="35">
        <v>0.17430555555555557</v>
      </c>
      <c r="T11" s="10">
        <v>9</v>
      </c>
      <c r="U11" s="10">
        <v>5</v>
      </c>
      <c r="V11" s="10">
        <v>39</v>
      </c>
      <c r="W11" s="10">
        <v>46</v>
      </c>
      <c r="X11" s="10">
        <f t="shared" si="4"/>
        <v>7</v>
      </c>
      <c r="Y11" s="10">
        <v>16</v>
      </c>
      <c r="Z11" s="10">
        <v>22</v>
      </c>
      <c r="AA11" s="10">
        <f t="shared" si="0"/>
        <v>6</v>
      </c>
      <c r="AB11" s="10">
        <f t="shared" si="1"/>
        <v>13</v>
      </c>
      <c r="AC11" s="10">
        <v>4</v>
      </c>
      <c r="AD11" s="106">
        <f t="shared" si="2"/>
        <v>30.5</v>
      </c>
      <c r="AE11" s="96">
        <f t="shared" si="3"/>
        <v>79.5</v>
      </c>
      <c r="AF11" s="92" t="s">
        <v>26</v>
      </c>
      <c r="AI11" s="56">
        <v>8</v>
      </c>
      <c r="AJ11" s="53">
        <v>9</v>
      </c>
      <c r="AK11" s="53">
        <v>5</v>
      </c>
      <c r="AL11" s="53">
        <v>4.5</v>
      </c>
      <c r="AM11" s="57">
        <v>4</v>
      </c>
    </row>
    <row r="12" spans="1:39" ht="19.5" customHeight="1">
      <c r="A12" s="3">
        <v>5</v>
      </c>
      <c r="B12" s="3">
        <v>7</v>
      </c>
      <c r="C12" s="3">
        <v>9</v>
      </c>
      <c r="D12" s="90">
        <v>6</v>
      </c>
      <c r="E12" s="58" t="s">
        <v>42</v>
      </c>
      <c r="F12" s="59" t="s">
        <v>60</v>
      </c>
      <c r="G12" s="6" t="s">
        <v>114</v>
      </c>
      <c r="H12" s="60">
        <v>39159</v>
      </c>
      <c r="I12" s="65" t="s">
        <v>78</v>
      </c>
      <c r="J12" s="65" t="s">
        <v>78</v>
      </c>
      <c r="K12" s="73" t="s">
        <v>97</v>
      </c>
      <c r="L12" s="104">
        <v>38</v>
      </c>
      <c r="M12" s="105">
        <v>7.5</v>
      </c>
      <c r="N12" s="84">
        <v>0.14375</v>
      </c>
      <c r="O12" s="40">
        <v>0.75</v>
      </c>
      <c r="P12" s="35">
        <v>0.6131944444444445</v>
      </c>
      <c r="Q12" s="10">
        <v>15</v>
      </c>
      <c r="R12" s="10">
        <v>5</v>
      </c>
      <c r="S12" s="35">
        <v>0.17916666666666667</v>
      </c>
      <c r="T12" s="10">
        <v>8</v>
      </c>
      <c r="U12" s="10">
        <v>5</v>
      </c>
      <c r="V12" s="10">
        <v>41</v>
      </c>
      <c r="W12" s="10">
        <v>46</v>
      </c>
      <c r="X12" s="10">
        <f t="shared" si="4"/>
        <v>5</v>
      </c>
      <c r="Y12" s="10">
        <v>14</v>
      </c>
      <c r="Z12" s="10">
        <v>22</v>
      </c>
      <c r="AA12" s="10">
        <f t="shared" si="0"/>
        <v>8</v>
      </c>
      <c r="AB12" s="10">
        <f t="shared" si="1"/>
        <v>13</v>
      </c>
      <c r="AC12" s="10">
        <v>4</v>
      </c>
      <c r="AD12" s="106">
        <f t="shared" si="2"/>
        <v>32.5</v>
      </c>
      <c r="AE12" s="96">
        <f t="shared" si="3"/>
        <v>77.75</v>
      </c>
      <c r="AF12" s="93" t="s">
        <v>26</v>
      </c>
      <c r="AG12" s="18"/>
      <c r="AH12" s="18"/>
      <c r="AI12" s="50">
        <v>10</v>
      </c>
      <c r="AJ12" s="10">
        <v>8.5</v>
      </c>
      <c r="AK12" s="10">
        <v>5</v>
      </c>
      <c r="AL12" s="10">
        <v>4.5</v>
      </c>
      <c r="AM12" s="22">
        <v>4.5</v>
      </c>
    </row>
    <row r="13" spans="1:39" ht="19.5" customHeight="1">
      <c r="A13" s="3">
        <v>18</v>
      </c>
      <c r="B13" s="3">
        <v>15</v>
      </c>
      <c r="C13" s="3">
        <v>1</v>
      </c>
      <c r="D13" s="87">
        <v>7</v>
      </c>
      <c r="E13" s="58" t="s">
        <v>35</v>
      </c>
      <c r="F13" s="59" t="s">
        <v>52</v>
      </c>
      <c r="G13" s="6" t="s">
        <v>106</v>
      </c>
      <c r="H13" s="60">
        <v>38708</v>
      </c>
      <c r="I13" s="61" t="s">
        <v>70</v>
      </c>
      <c r="J13" s="61" t="s">
        <v>84</v>
      </c>
      <c r="K13" s="73" t="s">
        <v>90</v>
      </c>
      <c r="L13" s="104">
        <v>35</v>
      </c>
      <c r="M13" s="105">
        <v>6.5</v>
      </c>
      <c r="N13" s="84">
        <v>0.14027777777777778</v>
      </c>
      <c r="O13" s="40">
        <v>2</v>
      </c>
      <c r="P13" s="35">
        <v>0.6027777777777777</v>
      </c>
      <c r="Q13" s="10">
        <v>15</v>
      </c>
      <c r="R13" s="10">
        <v>5</v>
      </c>
      <c r="S13" s="35">
        <v>0.18194444444444444</v>
      </c>
      <c r="T13" s="10">
        <v>7</v>
      </c>
      <c r="U13" s="10">
        <v>5</v>
      </c>
      <c r="V13" s="10">
        <v>41</v>
      </c>
      <c r="W13" s="10">
        <v>44</v>
      </c>
      <c r="X13" s="10">
        <f t="shared" si="4"/>
        <v>3</v>
      </c>
      <c r="Y13" s="10">
        <v>10</v>
      </c>
      <c r="Z13" s="10">
        <v>22</v>
      </c>
      <c r="AA13" s="10">
        <f t="shared" si="0"/>
        <v>12</v>
      </c>
      <c r="AB13" s="10">
        <f t="shared" si="1"/>
        <v>15</v>
      </c>
      <c r="AC13" s="10">
        <v>4</v>
      </c>
      <c r="AD13" s="106">
        <f t="shared" si="2"/>
        <v>32.5</v>
      </c>
      <c r="AE13" s="96">
        <f t="shared" si="3"/>
        <v>77</v>
      </c>
      <c r="AF13" s="93" t="s">
        <v>26</v>
      </c>
      <c r="AG13" s="18"/>
      <c r="AH13" s="18"/>
      <c r="AI13" s="50">
        <v>9</v>
      </c>
      <c r="AJ13" s="10">
        <v>9.5</v>
      </c>
      <c r="AK13" s="10">
        <v>4.5</v>
      </c>
      <c r="AL13" s="10">
        <v>5</v>
      </c>
      <c r="AM13" s="22">
        <v>4.5</v>
      </c>
    </row>
    <row r="14" spans="1:39" ht="19.5" customHeight="1">
      <c r="A14" s="3">
        <v>6</v>
      </c>
      <c r="B14" s="3">
        <v>17</v>
      </c>
      <c r="C14" s="3">
        <v>2</v>
      </c>
      <c r="D14" s="90">
        <v>8</v>
      </c>
      <c r="E14" s="58" t="s">
        <v>36</v>
      </c>
      <c r="F14" s="59" t="s">
        <v>53</v>
      </c>
      <c r="G14" s="6" t="s">
        <v>107</v>
      </c>
      <c r="H14" s="60">
        <v>39191</v>
      </c>
      <c r="I14" s="61" t="s">
        <v>71</v>
      </c>
      <c r="J14" s="61" t="s">
        <v>71</v>
      </c>
      <c r="K14" s="73" t="s">
        <v>91</v>
      </c>
      <c r="L14" s="104">
        <v>36</v>
      </c>
      <c r="M14" s="105">
        <v>7</v>
      </c>
      <c r="N14" s="84">
        <v>0.1326388888888889</v>
      </c>
      <c r="O14" s="40">
        <v>4.75</v>
      </c>
      <c r="P14" s="35">
        <v>0.6027777777777777</v>
      </c>
      <c r="Q14" s="10">
        <v>15</v>
      </c>
      <c r="R14" s="10">
        <v>5</v>
      </c>
      <c r="S14" s="35">
        <v>0.18333333333333335</v>
      </c>
      <c r="T14" s="10">
        <v>7</v>
      </c>
      <c r="U14" s="10">
        <v>4</v>
      </c>
      <c r="V14" s="10">
        <v>46</v>
      </c>
      <c r="W14" s="10">
        <v>49</v>
      </c>
      <c r="X14" s="10">
        <f t="shared" si="4"/>
        <v>3</v>
      </c>
      <c r="Y14" s="10">
        <v>13</v>
      </c>
      <c r="Z14" s="10">
        <v>22</v>
      </c>
      <c r="AA14" s="10">
        <f t="shared" si="0"/>
        <v>9</v>
      </c>
      <c r="AB14" s="10">
        <f t="shared" si="1"/>
        <v>12</v>
      </c>
      <c r="AC14" s="10">
        <v>4</v>
      </c>
      <c r="AD14" s="106">
        <f t="shared" si="2"/>
        <v>30</v>
      </c>
      <c r="AE14" s="96">
        <f t="shared" si="3"/>
        <v>76.75</v>
      </c>
      <c r="AF14" s="93" t="s">
        <v>26</v>
      </c>
      <c r="AG14" s="18"/>
      <c r="AH14" s="18"/>
      <c r="AI14" s="50">
        <v>10</v>
      </c>
      <c r="AJ14" s="10">
        <v>8</v>
      </c>
      <c r="AK14" s="10">
        <v>4</v>
      </c>
      <c r="AL14" s="10">
        <v>4.5</v>
      </c>
      <c r="AM14" s="22">
        <v>3.5</v>
      </c>
    </row>
    <row r="15" spans="1:39" ht="19.5" customHeight="1">
      <c r="A15" s="3">
        <v>2</v>
      </c>
      <c r="B15" s="3">
        <v>9</v>
      </c>
      <c r="C15" s="3">
        <v>10</v>
      </c>
      <c r="D15" s="87">
        <v>9</v>
      </c>
      <c r="E15" s="58" t="s">
        <v>43</v>
      </c>
      <c r="F15" s="59" t="s">
        <v>61</v>
      </c>
      <c r="G15" s="6" t="s">
        <v>115</v>
      </c>
      <c r="H15" s="60">
        <v>39218</v>
      </c>
      <c r="I15" s="65" t="s">
        <v>78</v>
      </c>
      <c r="J15" s="65" t="s">
        <v>78</v>
      </c>
      <c r="K15" s="73" t="s">
        <v>98</v>
      </c>
      <c r="L15" s="104">
        <v>36</v>
      </c>
      <c r="M15" s="105">
        <v>7</v>
      </c>
      <c r="N15" s="84">
        <v>0.14097222222222222</v>
      </c>
      <c r="O15" s="40">
        <v>1.75</v>
      </c>
      <c r="P15" s="35">
        <v>0.5916666666666667</v>
      </c>
      <c r="Q15" s="10">
        <v>15</v>
      </c>
      <c r="R15" s="10">
        <v>5</v>
      </c>
      <c r="S15" s="35">
        <v>0.1840277777777778</v>
      </c>
      <c r="T15" s="10">
        <v>7</v>
      </c>
      <c r="U15" s="10">
        <v>5</v>
      </c>
      <c r="V15" s="10">
        <v>40</v>
      </c>
      <c r="W15" s="10">
        <v>42</v>
      </c>
      <c r="X15" s="10">
        <f t="shared" si="4"/>
        <v>2</v>
      </c>
      <c r="Y15" s="10">
        <v>14</v>
      </c>
      <c r="Z15" s="10">
        <v>22</v>
      </c>
      <c r="AA15" s="10">
        <f t="shared" si="0"/>
        <v>8</v>
      </c>
      <c r="AB15" s="10">
        <f t="shared" si="1"/>
        <v>10</v>
      </c>
      <c r="AC15" s="10">
        <v>5</v>
      </c>
      <c r="AD15" s="106">
        <f t="shared" si="2"/>
        <v>30.5</v>
      </c>
      <c r="AE15" s="96">
        <f t="shared" si="3"/>
        <v>76.25</v>
      </c>
      <c r="AF15" s="93" t="s">
        <v>26</v>
      </c>
      <c r="AG15" s="18"/>
      <c r="AH15" s="18"/>
      <c r="AI15" s="50">
        <v>9</v>
      </c>
      <c r="AJ15" s="10">
        <v>8</v>
      </c>
      <c r="AK15" s="10">
        <v>4</v>
      </c>
      <c r="AL15" s="10">
        <v>5</v>
      </c>
      <c r="AM15" s="22">
        <v>4.5</v>
      </c>
    </row>
    <row r="16" spans="1:39" ht="19.5" customHeight="1">
      <c r="A16" s="3">
        <v>8</v>
      </c>
      <c r="B16" s="3">
        <v>1</v>
      </c>
      <c r="C16" s="3">
        <v>7</v>
      </c>
      <c r="D16" s="90">
        <v>10</v>
      </c>
      <c r="E16" s="58" t="s">
        <v>40</v>
      </c>
      <c r="F16" s="59" t="s">
        <v>58</v>
      </c>
      <c r="G16" s="6" t="s">
        <v>112</v>
      </c>
      <c r="H16" s="60">
        <v>39182</v>
      </c>
      <c r="I16" s="61" t="s">
        <v>76</v>
      </c>
      <c r="J16" s="61" t="s">
        <v>76</v>
      </c>
      <c r="K16" s="73" t="s">
        <v>90</v>
      </c>
      <c r="L16" s="104">
        <v>33</v>
      </c>
      <c r="M16" s="105">
        <v>6</v>
      </c>
      <c r="N16" s="84">
        <v>0.14027777777777778</v>
      </c>
      <c r="O16" s="40">
        <v>2</v>
      </c>
      <c r="P16" s="35">
        <v>0.6041666666666666</v>
      </c>
      <c r="Q16" s="10">
        <v>15</v>
      </c>
      <c r="R16" s="10">
        <v>5</v>
      </c>
      <c r="S16" s="35">
        <v>0.175</v>
      </c>
      <c r="T16" s="10">
        <v>9</v>
      </c>
      <c r="U16" s="10">
        <v>5</v>
      </c>
      <c r="V16" s="10">
        <v>40</v>
      </c>
      <c r="W16" s="10">
        <v>50</v>
      </c>
      <c r="X16" s="10">
        <f t="shared" si="4"/>
        <v>10</v>
      </c>
      <c r="Y16" s="10">
        <v>12</v>
      </c>
      <c r="Z16" s="10">
        <v>28</v>
      </c>
      <c r="AA16" s="10">
        <f t="shared" si="0"/>
        <v>16</v>
      </c>
      <c r="AB16" s="10">
        <f t="shared" si="1"/>
        <v>26</v>
      </c>
      <c r="AC16" s="10">
        <v>3</v>
      </c>
      <c r="AD16" s="106">
        <f t="shared" si="2"/>
        <v>30.5</v>
      </c>
      <c r="AE16" s="96">
        <f t="shared" si="3"/>
        <v>75.5</v>
      </c>
      <c r="AF16" s="93" t="s">
        <v>26</v>
      </c>
      <c r="AG16" s="18"/>
      <c r="AH16" s="18"/>
      <c r="AI16" s="50">
        <v>10</v>
      </c>
      <c r="AJ16" s="10">
        <v>8</v>
      </c>
      <c r="AK16" s="10">
        <v>4.5</v>
      </c>
      <c r="AL16" s="10">
        <v>4</v>
      </c>
      <c r="AM16" s="22">
        <v>4</v>
      </c>
    </row>
    <row r="17" spans="1:39" ht="19.5" customHeight="1">
      <c r="A17" s="3">
        <v>15</v>
      </c>
      <c r="B17" s="3">
        <v>14</v>
      </c>
      <c r="C17" s="3">
        <v>14</v>
      </c>
      <c r="D17" s="87">
        <v>11</v>
      </c>
      <c r="E17" s="58" t="s">
        <v>47</v>
      </c>
      <c r="F17" s="59" t="s">
        <v>65</v>
      </c>
      <c r="G17" s="6" t="s">
        <v>117</v>
      </c>
      <c r="H17" s="60">
        <v>39165</v>
      </c>
      <c r="I17" s="61" t="s">
        <v>81</v>
      </c>
      <c r="J17" s="61" t="s">
        <v>88</v>
      </c>
      <c r="K17" s="73" t="s">
        <v>102</v>
      </c>
      <c r="L17" s="104">
        <v>38</v>
      </c>
      <c r="M17" s="105">
        <v>7.5</v>
      </c>
      <c r="N17" s="84">
        <v>0.15069444444444444</v>
      </c>
      <c r="O17" s="40">
        <v>-1.75</v>
      </c>
      <c r="P17" s="35">
        <v>0.6</v>
      </c>
      <c r="Q17" s="10">
        <v>15</v>
      </c>
      <c r="R17" s="10">
        <v>5</v>
      </c>
      <c r="S17" s="35">
        <v>0.1708333333333333</v>
      </c>
      <c r="T17" s="10">
        <v>10</v>
      </c>
      <c r="U17" s="10">
        <v>5</v>
      </c>
      <c r="V17" s="10">
        <v>34</v>
      </c>
      <c r="W17" s="10">
        <v>38</v>
      </c>
      <c r="X17" s="10">
        <f t="shared" si="4"/>
        <v>4</v>
      </c>
      <c r="Y17" s="10">
        <v>12</v>
      </c>
      <c r="Z17" s="10">
        <v>20</v>
      </c>
      <c r="AA17" s="10">
        <f t="shared" si="0"/>
        <v>8</v>
      </c>
      <c r="AB17" s="10">
        <f t="shared" si="1"/>
        <v>12</v>
      </c>
      <c r="AC17" s="10">
        <v>4</v>
      </c>
      <c r="AD17" s="106">
        <f t="shared" si="2"/>
        <v>29</v>
      </c>
      <c r="AE17" s="96">
        <f t="shared" si="3"/>
        <v>73.75</v>
      </c>
      <c r="AF17" s="93" t="s">
        <v>26</v>
      </c>
      <c r="AG17" s="18"/>
      <c r="AH17" s="18"/>
      <c r="AI17" s="50">
        <v>7</v>
      </c>
      <c r="AJ17" s="10">
        <v>9</v>
      </c>
      <c r="AK17" s="10">
        <v>4.5</v>
      </c>
      <c r="AL17" s="10">
        <v>4.5</v>
      </c>
      <c r="AM17" s="22">
        <v>4</v>
      </c>
    </row>
    <row r="18" spans="1:39" ht="19.5" customHeight="1">
      <c r="A18" s="3">
        <v>10</v>
      </c>
      <c r="B18" s="3">
        <v>10</v>
      </c>
      <c r="C18" s="3">
        <v>6</v>
      </c>
      <c r="D18" s="90">
        <v>12</v>
      </c>
      <c r="E18" s="62" t="s">
        <v>105</v>
      </c>
      <c r="F18" s="63" t="s">
        <v>57</v>
      </c>
      <c r="G18" s="6" t="s">
        <v>111</v>
      </c>
      <c r="H18" s="66">
        <v>39197</v>
      </c>
      <c r="I18" s="64" t="s">
        <v>75</v>
      </c>
      <c r="J18" s="64" t="s">
        <v>85</v>
      </c>
      <c r="K18" s="73" t="s">
        <v>95</v>
      </c>
      <c r="L18" s="104">
        <v>39</v>
      </c>
      <c r="M18" s="105">
        <v>7.5</v>
      </c>
      <c r="N18" s="84">
        <v>0.14375</v>
      </c>
      <c r="O18" s="40">
        <v>0.75</v>
      </c>
      <c r="P18" s="35">
        <v>0.6173611111111111</v>
      </c>
      <c r="Q18" s="10">
        <v>15</v>
      </c>
      <c r="R18" s="10">
        <v>5</v>
      </c>
      <c r="S18" s="35">
        <v>0.18125</v>
      </c>
      <c r="T18" s="10">
        <v>7</v>
      </c>
      <c r="U18" s="10">
        <v>5</v>
      </c>
      <c r="V18" s="10">
        <v>32</v>
      </c>
      <c r="W18" s="10">
        <v>50</v>
      </c>
      <c r="X18" s="10">
        <f t="shared" si="4"/>
        <v>18</v>
      </c>
      <c r="Y18" s="10">
        <v>14</v>
      </c>
      <c r="Z18" s="10">
        <v>28</v>
      </c>
      <c r="AA18" s="10">
        <f t="shared" si="0"/>
        <v>14</v>
      </c>
      <c r="AB18" s="10">
        <f t="shared" si="1"/>
        <v>32</v>
      </c>
      <c r="AC18" s="10">
        <v>2</v>
      </c>
      <c r="AD18" s="106">
        <f t="shared" si="2"/>
        <v>31</v>
      </c>
      <c r="AE18" s="96">
        <f t="shared" si="3"/>
        <v>73.25</v>
      </c>
      <c r="AF18" s="93" t="s">
        <v>26</v>
      </c>
      <c r="AG18" s="18"/>
      <c r="AH18" s="18"/>
      <c r="AI18" s="50">
        <v>9</v>
      </c>
      <c r="AJ18" s="10">
        <v>9</v>
      </c>
      <c r="AK18" s="10">
        <v>4.5</v>
      </c>
      <c r="AL18" s="10">
        <v>4.5</v>
      </c>
      <c r="AM18" s="22">
        <v>4</v>
      </c>
    </row>
    <row r="19" spans="1:39" ht="19.5" customHeight="1">
      <c r="A19" s="3">
        <v>13</v>
      </c>
      <c r="B19" s="3">
        <v>2</v>
      </c>
      <c r="C19" s="3">
        <v>15</v>
      </c>
      <c r="D19" s="87">
        <v>13</v>
      </c>
      <c r="E19" s="58" t="s">
        <v>48</v>
      </c>
      <c r="F19" s="59" t="s">
        <v>66</v>
      </c>
      <c r="G19" s="65" t="s">
        <v>120</v>
      </c>
      <c r="H19" s="60">
        <v>39160</v>
      </c>
      <c r="I19" s="61" t="s">
        <v>82</v>
      </c>
      <c r="J19" s="61" t="s">
        <v>82</v>
      </c>
      <c r="K19" s="73" t="s">
        <v>103</v>
      </c>
      <c r="L19" s="104">
        <v>35</v>
      </c>
      <c r="M19" s="105">
        <v>6.5</v>
      </c>
      <c r="N19" s="84">
        <v>0.14930555555555555</v>
      </c>
      <c r="O19" s="40">
        <v>-1.25</v>
      </c>
      <c r="P19" s="35">
        <v>0.6145833333333334</v>
      </c>
      <c r="Q19" s="10">
        <v>15</v>
      </c>
      <c r="R19" s="10">
        <v>5</v>
      </c>
      <c r="S19" s="35">
        <v>0.18680555555555556</v>
      </c>
      <c r="T19" s="10">
        <v>6</v>
      </c>
      <c r="U19" s="10">
        <v>5</v>
      </c>
      <c r="V19" s="10">
        <v>42</v>
      </c>
      <c r="W19" s="10">
        <v>46</v>
      </c>
      <c r="X19" s="10">
        <f t="shared" si="4"/>
        <v>4</v>
      </c>
      <c r="Y19" s="10">
        <v>8</v>
      </c>
      <c r="Z19" s="10">
        <v>12</v>
      </c>
      <c r="AA19" s="10">
        <f t="shared" si="0"/>
        <v>4</v>
      </c>
      <c r="AB19" s="10">
        <f t="shared" si="1"/>
        <v>8</v>
      </c>
      <c r="AC19" s="10">
        <v>5</v>
      </c>
      <c r="AD19" s="106">
        <f t="shared" si="2"/>
        <v>30.5</v>
      </c>
      <c r="AE19" s="96">
        <f t="shared" si="3"/>
        <v>71.75</v>
      </c>
      <c r="AF19" s="93" t="s">
        <v>26</v>
      </c>
      <c r="AG19" s="18"/>
      <c r="AH19" s="18"/>
      <c r="AI19" s="50">
        <v>10</v>
      </c>
      <c r="AJ19" s="10">
        <v>8</v>
      </c>
      <c r="AK19" s="10">
        <v>4.5</v>
      </c>
      <c r="AL19" s="10">
        <v>4</v>
      </c>
      <c r="AM19" s="22">
        <v>4</v>
      </c>
    </row>
    <row r="20" spans="1:39" s="46" customFormat="1" ht="19.5" customHeight="1">
      <c r="A20" s="46">
        <v>12</v>
      </c>
      <c r="B20" s="46">
        <v>13</v>
      </c>
      <c r="C20" s="3">
        <v>17</v>
      </c>
      <c r="D20" s="90">
        <v>14</v>
      </c>
      <c r="E20" s="58" t="s">
        <v>50</v>
      </c>
      <c r="F20" s="59" t="s">
        <v>68</v>
      </c>
      <c r="G20" s="54" t="s">
        <v>122</v>
      </c>
      <c r="H20" s="60">
        <v>39143</v>
      </c>
      <c r="I20" s="65" t="s">
        <v>83</v>
      </c>
      <c r="J20" s="65" t="s">
        <v>89</v>
      </c>
      <c r="K20" s="73" t="s">
        <v>104</v>
      </c>
      <c r="L20" s="104">
        <v>35</v>
      </c>
      <c r="M20" s="105">
        <v>6.5</v>
      </c>
      <c r="N20" s="84">
        <v>0.14097222222222222</v>
      </c>
      <c r="O20" s="40">
        <v>1.75</v>
      </c>
      <c r="P20" s="35">
        <v>0.6034722222222222</v>
      </c>
      <c r="Q20" s="10">
        <v>15</v>
      </c>
      <c r="R20" s="10">
        <v>5</v>
      </c>
      <c r="S20" s="35">
        <v>0.19375</v>
      </c>
      <c r="T20" s="10">
        <v>4</v>
      </c>
      <c r="U20" s="10">
        <v>5</v>
      </c>
      <c r="V20" s="10">
        <v>34</v>
      </c>
      <c r="W20" s="10">
        <v>52</v>
      </c>
      <c r="X20" s="10">
        <f t="shared" si="4"/>
        <v>18</v>
      </c>
      <c r="Y20" s="10">
        <v>14</v>
      </c>
      <c r="Z20" s="10">
        <v>26</v>
      </c>
      <c r="AA20" s="10">
        <f t="shared" si="0"/>
        <v>12</v>
      </c>
      <c r="AB20" s="10">
        <f t="shared" si="1"/>
        <v>30</v>
      </c>
      <c r="AC20" s="10">
        <v>3</v>
      </c>
      <c r="AD20" s="106">
        <f t="shared" si="2"/>
        <v>31</v>
      </c>
      <c r="AE20" s="96">
        <f t="shared" si="3"/>
        <v>71.25</v>
      </c>
      <c r="AF20" s="92" t="s">
        <v>26</v>
      </c>
      <c r="AI20" s="56">
        <v>9</v>
      </c>
      <c r="AJ20" s="53">
        <v>8</v>
      </c>
      <c r="AK20" s="53">
        <v>5</v>
      </c>
      <c r="AL20" s="53">
        <v>5</v>
      </c>
      <c r="AM20" s="57">
        <v>4</v>
      </c>
    </row>
    <row r="21" spans="1:39" ht="19.5" customHeight="1">
      <c r="A21" s="3">
        <v>3</v>
      </c>
      <c r="B21" s="3">
        <v>16</v>
      </c>
      <c r="C21" s="3">
        <v>4</v>
      </c>
      <c r="D21" s="87" t="s">
        <v>127</v>
      </c>
      <c r="E21" s="58" t="s">
        <v>38</v>
      </c>
      <c r="F21" s="59" t="s">
        <v>55</v>
      </c>
      <c r="G21" s="6" t="s">
        <v>109</v>
      </c>
      <c r="H21" s="60">
        <v>39142</v>
      </c>
      <c r="I21" s="61" t="s">
        <v>73</v>
      </c>
      <c r="J21" s="61" t="s">
        <v>73</v>
      </c>
      <c r="K21" s="73" t="s">
        <v>93</v>
      </c>
      <c r="L21" s="104">
        <v>38</v>
      </c>
      <c r="M21" s="105">
        <v>7.5</v>
      </c>
      <c r="N21" s="84">
        <v>0.14097222222222222</v>
      </c>
      <c r="O21" s="40">
        <v>1.75</v>
      </c>
      <c r="P21" s="35">
        <v>0.6208333333333333</v>
      </c>
      <c r="Q21" s="10">
        <v>14</v>
      </c>
      <c r="R21" s="10">
        <v>4</v>
      </c>
      <c r="S21" s="35">
        <v>0.18819444444444444</v>
      </c>
      <c r="T21" s="10">
        <v>5</v>
      </c>
      <c r="U21" s="10">
        <v>4</v>
      </c>
      <c r="V21" s="10">
        <v>37</v>
      </c>
      <c r="W21" s="10">
        <v>39</v>
      </c>
      <c r="X21" s="10">
        <f t="shared" si="4"/>
        <v>2</v>
      </c>
      <c r="Y21" s="10">
        <v>16</v>
      </c>
      <c r="Z21" s="10">
        <v>24</v>
      </c>
      <c r="AA21" s="10">
        <f t="shared" si="0"/>
        <v>8</v>
      </c>
      <c r="AB21" s="10">
        <f t="shared" si="1"/>
        <v>10</v>
      </c>
      <c r="AC21" s="10">
        <v>5</v>
      </c>
      <c r="AD21" s="106">
        <f t="shared" si="2"/>
        <v>27.5</v>
      </c>
      <c r="AE21" s="96">
        <f t="shared" si="3"/>
        <v>68.75</v>
      </c>
      <c r="AF21" s="93" t="s">
        <v>125</v>
      </c>
      <c r="AG21" s="18"/>
      <c r="AH21" s="18"/>
      <c r="AI21" s="55">
        <v>7</v>
      </c>
      <c r="AJ21" s="51">
        <v>7.5</v>
      </c>
      <c r="AK21" s="51">
        <v>4</v>
      </c>
      <c r="AL21" s="51">
        <v>5</v>
      </c>
      <c r="AM21" s="52">
        <v>4</v>
      </c>
    </row>
    <row r="22" spans="1:39" ht="19.5" customHeight="1">
      <c r="A22" s="3">
        <v>9</v>
      </c>
      <c r="B22" s="3">
        <v>18</v>
      </c>
      <c r="C22" s="3">
        <v>12</v>
      </c>
      <c r="D22" s="87" t="s">
        <v>127</v>
      </c>
      <c r="E22" s="58" t="s">
        <v>45</v>
      </c>
      <c r="F22" s="59" t="s">
        <v>63</v>
      </c>
      <c r="G22" s="6" t="s">
        <v>118</v>
      </c>
      <c r="H22" s="60">
        <v>39129</v>
      </c>
      <c r="I22" s="61" t="s">
        <v>80</v>
      </c>
      <c r="J22" s="61" t="s">
        <v>86</v>
      </c>
      <c r="K22" s="73" t="s">
        <v>100</v>
      </c>
      <c r="L22" s="104">
        <v>37</v>
      </c>
      <c r="M22" s="105">
        <v>7</v>
      </c>
      <c r="N22" s="84">
        <v>0.14097222222222222</v>
      </c>
      <c r="O22" s="40">
        <v>1.75</v>
      </c>
      <c r="P22" s="35">
        <v>0.6027777777777777</v>
      </c>
      <c r="Q22" s="10">
        <v>15</v>
      </c>
      <c r="R22" s="10">
        <v>5</v>
      </c>
      <c r="S22" s="35">
        <v>0.19166666666666665</v>
      </c>
      <c r="T22" s="10">
        <v>4</v>
      </c>
      <c r="U22" s="10">
        <v>5</v>
      </c>
      <c r="V22" s="10">
        <v>36</v>
      </c>
      <c r="W22" s="10">
        <v>54</v>
      </c>
      <c r="X22" s="10">
        <f t="shared" si="4"/>
        <v>18</v>
      </c>
      <c r="Y22" s="10">
        <v>14</v>
      </c>
      <c r="Z22" s="10">
        <v>26</v>
      </c>
      <c r="AA22" s="10">
        <f t="shared" si="0"/>
        <v>12</v>
      </c>
      <c r="AB22" s="10">
        <f t="shared" si="1"/>
        <v>30</v>
      </c>
      <c r="AC22" s="10">
        <v>3</v>
      </c>
      <c r="AD22" s="106">
        <f t="shared" si="2"/>
        <v>28</v>
      </c>
      <c r="AE22" s="96">
        <f t="shared" si="3"/>
        <v>68.75</v>
      </c>
      <c r="AF22" s="93" t="s">
        <v>125</v>
      </c>
      <c r="AG22" s="18"/>
      <c r="AH22" s="18"/>
      <c r="AI22" s="50">
        <v>6</v>
      </c>
      <c r="AJ22" s="10">
        <v>9</v>
      </c>
      <c r="AK22" s="10">
        <v>4</v>
      </c>
      <c r="AL22" s="10">
        <v>4.5</v>
      </c>
      <c r="AM22" s="22">
        <v>4.5</v>
      </c>
    </row>
    <row r="23" spans="1:39" ht="19.5" customHeight="1">
      <c r="A23" s="3">
        <v>7</v>
      </c>
      <c r="B23" s="3">
        <v>6</v>
      </c>
      <c r="C23" s="3">
        <v>3</v>
      </c>
      <c r="D23" s="87">
        <v>17</v>
      </c>
      <c r="E23" s="58" t="s">
        <v>37</v>
      </c>
      <c r="F23" s="59" t="s">
        <v>54</v>
      </c>
      <c r="G23" s="6" t="s">
        <v>108</v>
      </c>
      <c r="H23" s="60">
        <v>38767</v>
      </c>
      <c r="I23" s="61" t="s">
        <v>72</v>
      </c>
      <c r="J23" s="61" t="s">
        <v>72</v>
      </c>
      <c r="K23" s="73" t="s">
        <v>92</v>
      </c>
      <c r="L23" s="104">
        <v>36</v>
      </c>
      <c r="M23" s="105">
        <v>7</v>
      </c>
      <c r="N23" s="84">
        <v>0.15208333333333332</v>
      </c>
      <c r="O23" s="40">
        <v>-2.25</v>
      </c>
      <c r="P23" s="35">
        <v>0.576388888888889</v>
      </c>
      <c r="Q23" s="10">
        <v>15</v>
      </c>
      <c r="R23" s="10">
        <v>4</v>
      </c>
      <c r="S23" s="35">
        <v>0.19375</v>
      </c>
      <c r="T23" s="10">
        <v>4</v>
      </c>
      <c r="U23" s="10">
        <v>5</v>
      </c>
      <c r="V23" s="10">
        <v>37</v>
      </c>
      <c r="W23" s="10">
        <v>52</v>
      </c>
      <c r="X23" s="10">
        <f t="shared" si="4"/>
        <v>15</v>
      </c>
      <c r="Y23" s="10">
        <v>14</v>
      </c>
      <c r="Z23" s="10">
        <v>24</v>
      </c>
      <c r="AA23" s="10">
        <f t="shared" si="0"/>
        <v>10</v>
      </c>
      <c r="AB23" s="10">
        <f t="shared" si="1"/>
        <v>25</v>
      </c>
      <c r="AC23" s="10">
        <v>3</v>
      </c>
      <c r="AD23" s="106">
        <f t="shared" si="2"/>
        <v>27</v>
      </c>
      <c r="AE23" s="96">
        <f t="shared" si="3"/>
        <v>62.75</v>
      </c>
      <c r="AF23" s="93" t="s">
        <v>125</v>
      </c>
      <c r="AG23" s="18"/>
      <c r="AH23" s="18"/>
      <c r="AI23" s="50">
        <v>8</v>
      </c>
      <c r="AJ23" s="10">
        <v>7.5</v>
      </c>
      <c r="AK23" s="10">
        <v>4</v>
      </c>
      <c r="AL23" s="10">
        <v>4</v>
      </c>
      <c r="AM23" s="22">
        <v>3.5</v>
      </c>
    </row>
    <row r="24" spans="1:39" ht="19.5" customHeight="1" thickBot="1">
      <c r="A24" s="3">
        <v>11</v>
      </c>
      <c r="B24" s="3">
        <v>5</v>
      </c>
      <c r="C24" s="3">
        <v>13</v>
      </c>
      <c r="D24" s="88">
        <v>18</v>
      </c>
      <c r="E24" s="74" t="s">
        <v>46</v>
      </c>
      <c r="F24" s="75" t="s">
        <v>64</v>
      </c>
      <c r="G24" s="76" t="s">
        <v>116</v>
      </c>
      <c r="H24" s="77">
        <v>39054</v>
      </c>
      <c r="I24" s="79" t="s">
        <v>79</v>
      </c>
      <c r="J24" s="79" t="s">
        <v>87</v>
      </c>
      <c r="K24" s="78" t="s">
        <v>101</v>
      </c>
      <c r="L24" s="107">
        <v>37</v>
      </c>
      <c r="M24" s="108">
        <v>7</v>
      </c>
      <c r="N24" s="85">
        <v>0.15694444444444444</v>
      </c>
      <c r="O24" s="67">
        <v>-4</v>
      </c>
      <c r="P24" s="80">
        <v>0.6166666666666667</v>
      </c>
      <c r="Q24" s="15">
        <v>15</v>
      </c>
      <c r="R24" s="15">
        <v>4</v>
      </c>
      <c r="S24" s="80">
        <v>0.19444444444444445</v>
      </c>
      <c r="T24" s="15">
        <v>4</v>
      </c>
      <c r="U24" s="15">
        <v>5</v>
      </c>
      <c r="V24" s="15">
        <v>36</v>
      </c>
      <c r="W24" s="15">
        <v>40</v>
      </c>
      <c r="X24" s="15">
        <f t="shared" si="4"/>
        <v>4</v>
      </c>
      <c r="Y24" s="15">
        <v>10</v>
      </c>
      <c r="Z24" s="15">
        <v>22</v>
      </c>
      <c r="AA24" s="15">
        <v>0</v>
      </c>
      <c r="AB24" s="15">
        <f t="shared" si="1"/>
        <v>4</v>
      </c>
      <c r="AC24" s="15">
        <v>5</v>
      </c>
      <c r="AD24" s="109">
        <f t="shared" si="2"/>
        <v>26.5</v>
      </c>
      <c r="AE24" s="97">
        <f t="shared" si="3"/>
        <v>62.5</v>
      </c>
      <c r="AF24" s="94" t="s">
        <v>125</v>
      </c>
      <c r="AG24" s="18"/>
      <c r="AH24" s="18"/>
      <c r="AI24" s="82">
        <v>7</v>
      </c>
      <c r="AJ24" s="15">
        <v>7.5</v>
      </c>
      <c r="AK24" s="15">
        <v>4.5</v>
      </c>
      <c r="AL24" s="15">
        <v>4</v>
      </c>
      <c r="AM24" s="81">
        <v>3.5</v>
      </c>
    </row>
    <row r="26" spans="12:28" ht="15.75">
      <c r="L26" s="48" t="s">
        <v>30</v>
      </c>
      <c r="M26" s="48"/>
      <c r="N26" s="110"/>
      <c r="O26" s="48" t="s">
        <v>31</v>
      </c>
      <c r="P26" s="48"/>
      <c r="Q26" s="48"/>
      <c r="R26" s="48"/>
      <c r="S26" s="48"/>
      <c r="T26" s="48"/>
      <c r="U26" s="48" t="s">
        <v>32</v>
      </c>
      <c r="V26" s="48"/>
      <c r="W26" s="48"/>
      <c r="X26" s="48"/>
      <c r="Y26" s="48"/>
      <c r="Z26" s="48"/>
      <c r="AA26" s="48" t="s">
        <v>33</v>
      </c>
      <c r="AB26" s="48"/>
    </row>
    <row r="27" ht="15.75">
      <c r="F27" s="45"/>
    </row>
  </sheetData>
  <sheetProtection/>
  <mergeCells count="21">
    <mergeCell ref="AI3:AM3"/>
    <mergeCell ref="AI4:AI5"/>
    <mergeCell ref="AJ4:AJ5"/>
    <mergeCell ref="AK4:AK5"/>
    <mergeCell ref="AL4:AL5"/>
    <mergeCell ref="AM4:AM5"/>
    <mergeCell ref="AF3:AF5"/>
    <mergeCell ref="Y4:AA4"/>
    <mergeCell ref="AB4:AB5"/>
    <mergeCell ref="AC4:AC5"/>
    <mergeCell ref="AD4:AD5"/>
    <mergeCell ref="AE3:AE5"/>
    <mergeCell ref="F1:I1"/>
    <mergeCell ref="V4:X4"/>
    <mergeCell ref="S4:U4"/>
    <mergeCell ref="P4:R4"/>
    <mergeCell ref="N4:O4"/>
    <mergeCell ref="L3:O3"/>
    <mergeCell ref="P3:U3"/>
    <mergeCell ref="V3:AC3"/>
    <mergeCell ref="L4:M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4" r:id="rId1"/>
  <colBreaks count="2" manualBreakCount="2">
    <brk id="11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Paulina</cp:lastModifiedBy>
  <cp:lastPrinted>2010-05-04T10:48:02Z</cp:lastPrinted>
  <dcterms:created xsi:type="dcterms:W3CDTF">2004-10-25T07:00:32Z</dcterms:created>
  <dcterms:modified xsi:type="dcterms:W3CDTF">2010-05-04T10:48:14Z</dcterms:modified>
  <cp:category/>
  <cp:version/>
  <cp:contentType/>
  <cp:contentStatus/>
</cp:coreProperties>
</file>